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72" windowWidth="9276" windowHeight="2808"/>
  </bookViews>
  <sheets>
    <sheet name="Траснсферты 2011" sheetId="1" r:id="rId1"/>
  </sheets>
  <definedNames>
    <definedName name="_xlnm.Print_Titles" localSheetId="0">'Траснсферты 2011'!$A:$C,'Траснсферты 2011'!#REF!</definedName>
    <definedName name="_xlnm.Print_Area" localSheetId="0">'Траснсферты 2011'!$C$1:$AF$80</definedName>
  </definedNames>
  <calcPr calcId="145621" fullCalcOnLoad="1"/>
</workbook>
</file>

<file path=xl/calcChain.xml><?xml version="1.0" encoding="utf-8"?>
<calcChain xmlns="http://schemas.openxmlformats.org/spreadsheetml/2006/main">
  <c r="AF75" i="1"/>
  <c r="AF43"/>
  <c r="AF45"/>
  <c r="AF8"/>
  <c r="AF31"/>
  <c r="AF18"/>
  <c r="AF38"/>
  <c r="AF59"/>
  <c r="AF73"/>
  <c r="AF66"/>
  <c r="AF55"/>
  <c r="AF34"/>
  <c r="AF24"/>
  <c r="AF16"/>
</calcChain>
</file>

<file path=xl/sharedStrings.xml><?xml version="1.0" encoding="utf-8"?>
<sst xmlns="http://schemas.openxmlformats.org/spreadsheetml/2006/main" count="136" uniqueCount="60">
  <si>
    <t>из них:</t>
  </si>
  <si>
    <t>в том числе:</t>
  </si>
  <si>
    <t xml:space="preserve"> - предоставление гражданам субсидий на оплату жилого помещения и коммунальных услуг </t>
  </si>
  <si>
    <t xml:space="preserve"> - обеспечение предоставления гражданам субсидий на оплату жилого помещения и коммунальных услуг </t>
  </si>
  <si>
    <t xml:space="preserve"> -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</si>
  <si>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 xml:space="preserve"> - для организации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</si>
  <si>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>тыс.руб.</t>
  </si>
  <si>
    <t>За счет средств, перечисляемых из федерального бюджета</t>
  </si>
  <si>
    <t xml:space="preserve">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</si>
  <si>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</si>
  <si>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финансирование компенсации расходов на проезд к месту учебы и обратно отдельным категориям обучающихся в муниципальных образовательных учреждениях Московской области в соответствии с Законом Московской области №7/2005-ОЗ " О компенсации расходов на проезд к месту учебы и обратно отдельным категориям обучающихся"</t>
  </si>
  <si>
    <t xml:space="preserve">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</si>
  <si>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денежные выплаты медицинскому персоналу фельдшерско - 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</si>
  <si>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 xml:space="preserve"> на обеспечение жилыми помещениями детей-сирот и детей, оставшихся без попечения родителей, а также лиц из их числа, в соответствии с Законом Московской области № 248/2007-ОЗ   
  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</si>
  <si>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 приобретение литературно-художественных журналов и (или) на их подписку</t>
  </si>
  <si>
    <t xml:space="preserve"> на финансирование частичной компенсации стоимости питания отдельным категориям обучающихся в муниципальных общеобразовательных учреждениях и в негосударственных общеобразовательных учреждениях, прошедших государственную аккредитацию, в соответствии с Законом Московской области №24/2005-ОЗ "О частичной компенсации стоимости питания отдельным категориям обучающихся в образовательных учреждениях Московской области"</t>
  </si>
  <si>
    <t xml:space="preserve">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Московской области, реализующих основную общеобразовательную программу дошкольного образования</t>
  </si>
  <si>
    <t xml:space="preserve">на организацию оказания медицинской помощи на территории муниципального образования </t>
  </si>
  <si>
    <t>в том числе на:</t>
  </si>
  <si>
    <t xml:space="preserve">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</si>
  <si>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</si>
  <si>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</si>
  <si>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</si>
  <si>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II. Направление расходования средств иных межбюджетных трансфертов, предоставляемых из бюджета Московской области бюджету  муниципального образования "город Лыткарино"  на 2012 год - всего:    </t>
  </si>
  <si>
    <t xml:space="preserve">I. Направление расходования средств субвенций,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</si>
  <si>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выплату вознаграждения за выполнение функций классного руководителя педагогическим работникам муниципальных образовательных учреждений в Московской области</t>
  </si>
  <si>
    <t>к  изменениям и дополнениям к бюджету города Лыткарино на 2012 год</t>
  </si>
  <si>
    <t xml:space="preserve">III. Направление расходования средств субсидий,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</si>
  <si>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капитальные вложения в объекты дошкольного образования в соответствии с долгосрочной целевой программой Московской области "Развитие дошкольного  образования в Московской области в 2012-2014 годах"</t>
  </si>
  <si>
    <t xml:space="preserve">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 № 26/2006-ОЗ 
"О порядке обеспечения полноценным питанием беременных женщин, кормящих матерей, а также детей в возрасте до трех лет в Московской области" </t>
  </si>
  <si>
    <t xml:space="preserve">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муниципальных районов и городских округов Московской области</t>
  </si>
  <si>
    <t xml:space="preserve"> на внедрение современных образовательных технологий </t>
  </si>
  <si>
    <t>(Приложение 17</t>
  </si>
  <si>
    <t>к бюджету города Лыткарино на 2012 год)</t>
  </si>
  <si>
    <t xml:space="preserve"> на мероприятия по проведению оздоровительной кампании детей на 2012 год</t>
  </si>
  <si>
    <t>НАПРАВЛЕНИЕ РАСХОДОВАНИЯ СРЕДСТВ СУБВЕНЦИЙ, СУБСИДИЙ И ИНЫХ МЕЖБЮДЖЕТНЫХ ТРАНСФЕРТОВ, ПРЕДОСТАВЛЯЕМЫХ БЮДЖЕТУ МУНИЦИПАЛЬНОГО ОБРАЗОВАНИЯ "ГОРОД ЛЫТКАРИНО" НА 2012 ГОД</t>
  </si>
  <si>
    <t xml:space="preserve"> наобеспечение жилыми помещениями отдельных категорий ветеранов, предусмотренных частью 2 статьи 1 Закона Московской области №125/2006-ОЗ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2012 год</t>
  </si>
  <si>
    <t xml:space="preserve"> на модернизацию региональной системы общего образования на 2012 год </t>
  </si>
  <si>
    <t xml:space="preserve"> - на приобретение учебно-лабораторного оборудования для обучающихся 1-х и 2-х классов муниципальных общеобразовательных учреждений</t>
  </si>
  <si>
    <t xml:space="preserve"> - на приобретение спортивного инвентаря для  муниципальных общеобразовательных учреждений</t>
  </si>
  <si>
    <t>За счет средств, перечисляемых из бюджета Московской области</t>
  </si>
  <si>
    <t xml:space="preserve">                </t>
  </si>
  <si>
    <t>на комплектование книжных фондов библиотек муниципальных образований на 2012 год</t>
  </si>
  <si>
    <t xml:space="preserve"> на закупку технологического оборудования для столовых и мебели для залов питания общеобразовательных учреждений муниципальных образований - победителей областного конкурсного отбора муниципальных проектов совершенствования организации питания обучающихся в 2012 году</t>
  </si>
  <si>
    <t xml:space="preserve"> на приобретение оборудования  для  учреждений  здравоохранения</t>
  </si>
  <si>
    <t xml:space="preserve">на проведение капитального ремонта в учреждениях здравоохранения </t>
  </si>
  <si>
    <t xml:space="preserve"> на  проведение мероприятий по комплексному развитию коммунальной инфраструктуры с целью организации теплоснабжения на 2012 год </t>
  </si>
  <si>
    <t>на капитальный ремонт Муниципального образовательного  учреждения Дополнительного образования детей "Детская музыкальная школа города Лыткарино"</t>
  </si>
  <si>
    <t>За счет средств, перечисляемых из бюджета Московской области 
на основании Закона Московской области от 18 июня 2012 года N 80/2012-ОЗ 
"О дополнительных мероприятиях по развитию жилищно-коммунального хозяйства и социально-культурной сферы на 2012 год"</t>
  </si>
  <si>
    <t xml:space="preserve">на реализацию подпрограммы "Обеспечение жильем молодых семей" долгосрочной целевой программы "Жилище" на 2009-2012 годы"  на 2012 год </t>
  </si>
  <si>
    <t xml:space="preserve">на реализацию подпрограммы "Обеспечение жильем молодых семей" федеральной целевой программы "Жилище" на 2011-2015 годы" за счет средств, перечисляемых из федерального бюджета, на 2012 год </t>
  </si>
  <si>
    <t>на финансирование мероприятий муниципальных образований Московской области по проведению капитального, текущего ремонта, благоустройства территории и приобретению оборудования для учебных кабинетов, кухонного оборудования, спортивного инвентаря и мебели для муниципальных образовательных учреждений, на 2012 год</t>
  </si>
  <si>
    <t xml:space="preserve">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 за счет средств, перечисляемых из федерального бюджета, на 2012 год</t>
  </si>
  <si>
    <t xml:space="preserve"> -на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окружного военного суда</t>
  </si>
  <si>
    <t xml:space="preserve"> </t>
  </si>
  <si>
    <t xml:space="preserve"> -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областного суда</t>
  </si>
  <si>
    <t xml:space="preserve"> на закупку учебного оборудования  и мебели для муниципальных общеобразовательных учреждений  - победителей областного конкурса муниципальных общеобразовательных учреждений, разрабатывающих и внедряющих инновационные образовательные программы в рамках долгосрочной целевой программы Московской области "Развитие образования в Московской области на 2009-2012 годы" на 2012 год</t>
  </si>
  <si>
    <t xml:space="preserve"> на реализацию мероприятий по укреплению материально-технической базы медицинских учреждений в соответствии с подпрограммой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годы" за счет средств Федерального фонда обязательного медицинского страхования </t>
  </si>
  <si>
    <t xml:space="preserve"> на  финансирование работ по капитальному ремонту и ремонту дворовых территорий многоквартирных домов, проездов к дворовым территориям многоквартирных домов населенных пунктов в соответстви с  долгосрочной целевой программой Московской области "Дороги Подмосковья на период 2012-2015 годов" на 2012 год</t>
  </si>
  <si>
    <t>Приложение 8</t>
  </si>
</sst>
</file>

<file path=xl/styles.xml><?xml version="1.0" encoding="utf-8"?>
<styleSheet xmlns="http://schemas.openxmlformats.org/spreadsheetml/2006/main">
  <fonts count="33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sz val="24"/>
      <color indexed="6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i/>
      <sz val="10"/>
      <name val="Arial Cyr"/>
      <charset val="204"/>
    </font>
    <font>
      <b/>
      <sz val="36"/>
      <name val="Arial"/>
      <family val="2"/>
    </font>
    <font>
      <b/>
      <sz val="10"/>
      <name val="Arial Cyr"/>
      <charset val="204"/>
    </font>
    <font>
      <b/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1" xfId="0" applyFont="1" applyBorder="1" applyAlignment="1"/>
    <xf numFmtId="0" fontId="21" fillId="0" borderId="1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7" fillId="0" borderId="3" xfId="0" applyFont="1" applyBorder="1"/>
    <xf numFmtId="49" fontId="23" fillId="0" borderId="0" xfId="0" applyNumberFormat="1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/>
    <xf numFmtId="0" fontId="23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15" fillId="0" borderId="0" xfId="0" applyFont="1"/>
    <xf numFmtId="0" fontId="27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0" fillId="0" borderId="1" xfId="0" applyFont="1" applyBorder="1"/>
    <xf numFmtId="0" fontId="23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/>
    </xf>
    <xf numFmtId="0" fontId="0" fillId="0" borderId="6" xfId="0" applyFont="1" applyBorder="1"/>
    <xf numFmtId="0" fontId="17" fillId="0" borderId="7" xfId="0" applyFont="1" applyBorder="1" applyAlignment="1">
      <alignment horizontal="center"/>
    </xf>
    <xf numFmtId="0" fontId="0" fillId="0" borderId="8" xfId="0" applyFont="1" applyBorder="1"/>
    <xf numFmtId="0" fontId="0" fillId="0" borderId="9" xfId="0" applyFont="1" applyBorder="1"/>
    <xf numFmtId="0" fontId="16" fillId="0" borderId="0" xfId="0" applyFont="1" applyBorder="1" applyAlignment="1">
      <alignment horizontal="center" vertical="center" wrapText="1"/>
    </xf>
    <xf numFmtId="0" fontId="29" fillId="0" borderId="10" xfId="0" applyFont="1" applyBorder="1" applyAlignment="1"/>
    <xf numFmtId="0" fontId="0" fillId="0" borderId="11" xfId="0" applyFont="1" applyBorder="1"/>
    <xf numFmtId="0" fontId="29" fillId="0" borderId="9" xfId="0" applyFont="1" applyBorder="1" applyAlignment="1"/>
    <xf numFmtId="0" fontId="23" fillId="0" borderId="12" xfId="0" applyFont="1" applyFill="1" applyBorder="1" applyAlignment="1">
      <alignment horizontal="left" vertical="center" indent="10"/>
    </xf>
    <xf numFmtId="0" fontId="16" fillId="0" borderId="13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17" fillId="0" borderId="2" xfId="0" applyFont="1" applyBorder="1"/>
    <xf numFmtId="0" fontId="17" fillId="0" borderId="1" xfId="0" applyFont="1" applyBorder="1"/>
    <xf numFmtId="0" fontId="17" fillId="0" borderId="14" xfId="0" applyFont="1" applyBorder="1"/>
    <xf numFmtId="0" fontId="17" fillId="0" borderId="6" xfId="0" applyFont="1" applyBorder="1"/>
    <xf numFmtId="0" fontId="23" fillId="0" borderId="10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2" fontId="28" fillId="0" borderId="0" xfId="0" applyNumberFormat="1" applyFont="1"/>
    <xf numFmtId="0" fontId="5" fillId="2" borderId="6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/>
    </xf>
    <xf numFmtId="0" fontId="23" fillId="0" borderId="5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left"/>
    </xf>
    <xf numFmtId="0" fontId="0" fillId="2" borderId="2" xfId="0" applyFont="1" applyFill="1" applyBorder="1"/>
    <xf numFmtId="0" fontId="0" fillId="0" borderId="0" xfId="0" applyFont="1"/>
    <xf numFmtId="0" fontId="0" fillId="0" borderId="2" xfId="0" applyFont="1" applyBorder="1" applyAlignment="1"/>
    <xf numFmtId="0" fontId="31" fillId="0" borderId="2" xfId="0" applyFont="1" applyBorder="1"/>
    <xf numFmtId="0" fontId="20" fillId="0" borderId="0" xfId="0" applyFont="1" applyBorder="1"/>
    <xf numFmtId="0" fontId="12" fillId="0" borderId="0" xfId="0" applyFont="1" applyBorder="1"/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22" fillId="2" borderId="33" xfId="0" applyNumberFormat="1" applyFont="1" applyFill="1" applyBorder="1" applyAlignment="1">
      <alignment horizontal="center" vertical="center"/>
    </xf>
    <xf numFmtId="2" fontId="0" fillId="0" borderId="33" xfId="0" applyNumberFormat="1" applyFont="1" applyBorder="1" applyAlignment="1">
      <alignment horizontal="center" vertical="center"/>
    </xf>
    <xf numFmtId="2" fontId="16" fillId="0" borderId="33" xfId="0" applyNumberFormat="1" applyFont="1" applyBorder="1" applyAlignment="1">
      <alignment horizontal="center" vertical="center"/>
    </xf>
    <xf numFmtId="2" fontId="16" fillId="0" borderId="39" xfId="0" applyNumberFormat="1" applyFont="1" applyBorder="1" applyAlignment="1">
      <alignment horizontal="center" vertical="center"/>
    </xf>
    <xf numFmtId="2" fontId="16" fillId="0" borderId="33" xfId="0" applyNumberFormat="1" applyFont="1" applyFill="1" applyBorder="1" applyAlignment="1">
      <alignment horizontal="center" vertical="center"/>
    </xf>
    <xf numFmtId="2" fontId="16" fillId="0" borderId="40" xfId="0" applyNumberFormat="1" applyFont="1" applyBorder="1" applyAlignment="1">
      <alignment horizontal="center" vertical="center"/>
    </xf>
    <xf numFmtId="2" fontId="17" fillId="0" borderId="24" xfId="0" applyNumberFormat="1" applyFont="1" applyBorder="1" applyAlignment="1">
      <alignment horizontal="center" vertical="center"/>
    </xf>
    <xf numFmtId="2" fontId="23" fillId="0" borderId="24" xfId="0" applyNumberFormat="1" applyFont="1" applyFill="1" applyBorder="1" applyAlignment="1">
      <alignment horizontal="center" vertical="center"/>
    </xf>
    <xf numFmtId="2" fontId="23" fillId="0" borderId="41" xfId="0" applyNumberFormat="1" applyFont="1" applyBorder="1" applyAlignment="1">
      <alignment horizontal="center" vertical="center"/>
    </xf>
    <xf numFmtId="2" fontId="23" fillId="0" borderId="24" xfId="0" applyNumberFormat="1" applyFont="1" applyBorder="1" applyAlignment="1">
      <alignment horizontal="center" vertical="center"/>
    </xf>
    <xf numFmtId="2" fontId="16" fillId="0" borderId="19" xfId="0" applyNumberFormat="1" applyFont="1" applyBorder="1" applyAlignment="1">
      <alignment horizontal="center" vertical="center"/>
    </xf>
    <xf numFmtId="2" fontId="17" fillId="0" borderId="22" xfId="0" applyNumberFormat="1" applyFont="1" applyBorder="1" applyAlignment="1">
      <alignment horizontal="center"/>
    </xf>
    <xf numFmtId="2" fontId="16" fillId="0" borderId="34" xfId="0" applyNumberFormat="1" applyFont="1" applyFill="1" applyBorder="1" applyAlignment="1">
      <alignment horizontal="center" vertical="center"/>
    </xf>
    <xf numFmtId="2" fontId="0" fillId="0" borderId="40" xfId="0" applyNumberFormat="1" applyFont="1" applyBorder="1"/>
    <xf numFmtId="2" fontId="23" fillId="0" borderId="41" xfId="0" applyNumberFormat="1" applyFont="1" applyFill="1" applyBorder="1" applyAlignment="1">
      <alignment horizontal="center" vertical="center"/>
    </xf>
    <xf numFmtId="2" fontId="23" fillId="0" borderId="42" xfId="0" applyNumberFormat="1" applyFont="1" applyBorder="1" applyAlignment="1">
      <alignment horizontal="center" vertical="center"/>
    </xf>
    <xf numFmtId="2" fontId="0" fillId="0" borderId="43" xfId="0" applyNumberFormat="1" applyFont="1" applyFill="1" applyBorder="1" applyAlignment="1">
      <alignment horizontal="center" vertical="center"/>
    </xf>
    <xf numFmtId="2" fontId="16" fillId="0" borderId="19" xfId="0" applyNumberFormat="1" applyFont="1" applyFill="1" applyBorder="1" applyAlignment="1">
      <alignment horizontal="center" vertical="center"/>
    </xf>
    <xf numFmtId="2" fontId="17" fillId="0" borderId="19" xfId="0" applyNumberFormat="1" applyFont="1" applyFill="1" applyBorder="1" applyAlignment="1">
      <alignment horizontal="center" vertical="center"/>
    </xf>
    <xf numFmtId="2" fontId="17" fillId="0" borderId="40" xfId="0" applyNumberFormat="1" applyFont="1" applyFill="1" applyBorder="1" applyAlignment="1">
      <alignment horizontal="center" vertical="center"/>
    </xf>
    <xf numFmtId="0" fontId="0" fillId="0" borderId="42" xfId="0" applyFont="1" applyBorder="1"/>
    <xf numFmtId="2" fontId="23" fillId="0" borderId="44" xfId="0" applyNumberFormat="1" applyFont="1" applyFill="1" applyBorder="1" applyAlignment="1">
      <alignment horizontal="center" vertical="center"/>
    </xf>
    <xf numFmtId="2" fontId="16" fillId="0" borderId="45" xfId="0" applyNumberFormat="1" applyFont="1" applyBorder="1" applyAlignment="1">
      <alignment horizontal="center" vertical="center"/>
    </xf>
    <xf numFmtId="2" fontId="0" fillId="0" borderId="45" xfId="0" applyNumberFormat="1" applyFont="1" applyBorder="1" applyAlignment="1"/>
    <xf numFmtId="2" fontId="16" fillId="0" borderId="43" xfId="0" applyNumberFormat="1" applyFont="1" applyFill="1" applyBorder="1" applyAlignment="1">
      <alignment horizontal="center" vertical="center"/>
    </xf>
    <xf numFmtId="2" fontId="0" fillId="0" borderId="19" xfId="0" applyNumberFormat="1" applyFont="1" applyBorder="1"/>
    <xf numFmtId="2" fontId="22" fillId="0" borderId="43" xfId="0" applyNumberFormat="1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2" fontId="23" fillId="0" borderId="25" xfId="0" applyNumberFormat="1" applyFont="1" applyBorder="1" applyAlignment="1">
      <alignment horizontal="center" vertical="center"/>
    </xf>
    <xf numFmtId="2" fontId="23" fillId="0" borderId="46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23" fillId="0" borderId="36" xfId="0" applyFont="1" applyBorder="1" applyAlignment="1">
      <alignment horizontal="left" vertical="center" indent="10"/>
    </xf>
    <xf numFmtId="0" fontId="17" fillId="0" borderId="8" xfId="0" applyFont="1" applyBorder="1"/>
    <xf numFmtId="0" fontId="17" fillId="0" borderId="37" xfId="0" applyFont="1" applyBorder="1"/>
    <xf numFmtId="0" fontId="16" fillId="0" borderId="20" xfId="0" applyFont="1" applyBorder="1" applyAlignment="1">
      <alignment horizontal="left" vertical="center" wrapText="1"/>
    </xf>
    <xf numFmtId="0" fontId="17" fillId="0" borderId="2" xfId="0" applyFont="1" applyBorder="1"/>
    <xf numFmtId="0" fontId="17" fillId="0" borderId="21" xfId="0" applyFont="1" applyBorder="1"/>
    <xf numFmtId="0" fontId="16" fillId="0" borderId="29" xfId="0" applyFont="1" applyBorder="1" applyAlignment="1">
      <alignment horizontal="left" vertical="center" wrapText="1"/>
    </xf>
    <xf numFmtId="0" fontId="17" fillId="0" borderId="30" xfId="0" applyFont="1" applyBorder="1"/>
    <xf numFmtId="0" fontId="17" fillId="0" borderId="31" xfId="0" applyFont="1" applyBorder="1"/>
    <xf numFmtId="0" fontId="16" fillId="0" borderId="20" xfId="0" applyFont="1" applyFill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indent="10"/>
    </xf>
    <xf numFmtId="0" fontId="17" fillId="0" borderId="9" xfId="0" applyFont="1" applyBorder="1"/>
    <xf numFmtId="0" fontId="17" fillId="0" borderId="28" xfId="0" applyFont="1" applyBorder="1"/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0" fillId="2" borderId="20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/>
    <xf numFmtId="0" fontId="15" fillId="2" borderId="21" xfId="0" applyFont="1" applyFill="1" applyBorder="1"/>
    <xf numFmtId="0" fontId="17" fillId="0" borderId="2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center" wrapText="1"/>
    </xf>
    <xf numFmtId="0" fontId="0" fillId="0" borderId="10" xfId="0" applyFont="1" applyBorder="1" applyAlignment="1"/>
    <xf numFmtId="0" fontId="0" fillId="0" borderId="16" xfId="0" applyFont="1" applyBorder="1" applyAlignment="1"/>
    <xf numFmtId="0" fontId="23" fillId="0" borderId="9" xfId="0" applyFont="1" applyBorder="1" applyAlignment="1">
      <alignment horizontal="left" vertical="center" wrapText="1"/>
    </xf>
    <xf numFmtId="0" fontId="0" fillId="0" borderId="9" xfId="0" applyFont="1" applyBorder="1" applyAlignment="1"/>
    <xf numFmtId="0" fontId="0" fillId="0" borderId="15" xfId="0" applyFont="1" applyBorder="1" applyAlignment="1"/>
    <xf numFmtId="0" fontId="23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23" fillId="0" borderId="36" xfId="0" applyFont="1" applyBorder="1" applyAlignment="1">
      <alignment horizontal="left" vertical="center" wrapText="1" indent="10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/>
    <xf numFmtId="0" fontId="0" fillId="0" borderId="0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 wrapText="1"/>
    </xf>
    <xf numFmtId="0" fontId="17" fillId="0" borderId="6" xfId="0" applyFont="1" applyBorder="1"/>
    <xf numFmtId="0" fontId="17" fillId="0" borderId="27" xfId="0" applyFont="1" applyBorder="1"/>
    <xf numFmtId="0" fontId="16" fillId="0" borderId="33" xfId="0" applyFont="1" applyBorder="1" applyAlignment="1">
      <alignment horizontal="left" vertical="center" wrapText="1"/>
    </xf>
    <xf numFmtId="0" fontId="17" fillId="0" borderId="34" xfId="0" applyFont="1" applyBorder="1"/>
    <xf numFmtId="0" fontId="23" fillId="0" borderId="13" xfId="0" applyFont="1" applyFill="1" applyBorder="1" applyAlignment="1">
      <alignment horizontal="center" vertical="center"/>
    </xf>
    <xf numFmtId="0" fontId="23" fillId="0" borderId="0" xfId="0" applyFont="1" applyBorder="1"/>
    <xf numFmtId="0" fontId="23" fillId="0" borderId="38" xfId="0" applyFont="1" applyBorder="1"/>
    <xf numFmtId="0" fontId="23" fillId="0" borderId="26" xfId="0" applyFont="1" applyFill="1" applyBorder="1" applyAlignment="1">
      <alignment horizontal="center" vertical="center"/>
    </xf>
    <xf numFmtId="0" fontId="23" fillId="0" borderId="6" xfId="0" applyFont="1" applyBorder="1"/>
    <xf numFmtId="0" fontId="23" fillId="0" borderId="27" xfId="0" applyFont="1" applyBorder="1"/>
    <xf numFmtId="0" fontId="23" fillId="0" borderId="10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49" fontId="23" fillId="0" borderId="9" xfId="0" applyNumberFormat="1" applyFont="1" applyBorder="1" applyAlignment="1">
      <alignment vertical="center"/>
    </xf>
    <xf numFmtId="49" fontId="17" fillId="0" borderId="9" xfId="0" applyNumberFormat="1" applyFont="1" applyBorder="1" applyAlignment="1">
      <alignment vertical="center"/>
    </xf>
    <xf numFmtId="49" fontId="17" fillId="0" borderId="15" xfId="0" applyNumberFormat="1" applyFont="1" applyBorder="1" applyAlignment="1">
      <alignment vertical="center"/>
    </xf>
    <xf numFmtId="0" fontId="0" fillId="0" borderId="30" xfId="0" applyFont="1" applyBorder="1" applyAlignment="1"/>
    <xf numFmtId="0" fontId="0" fillId="0" borderId="32" xfId="0" applyFont="1" applyBorder="1" applyAlignment="1"/>
    <xf numFmtId="0" fontId="16" fillId="0" borderId="33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/>
    </xf>
    <xf numFmtId="0" fontId="0" fillId="0" borderId="35" xfId="0" applyFont="1" applyBorder="1" applyAlignment="1">
      <alignment horizontal="left"/>
    </xf>
    <xf numFmtId="0" fontId="16" fillId="0" borderId="2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23" fillId="0" borderId="5" xfId="0" applyFont="1" applyBorder="1" applyAlignment="1">
      <alignment horizontal="left" vertical="center" wrapText="1" indent="10"/>
    </xf>
    <xf numFmtId="0" fontId="16" fillId="0" borderId="19" xfId="0" applyFont="1" applyBorder="1" applyAlignment="1">
      <alignment horizontal="left" vertical="center" wrapText="1"/>
    </xf>
    <xf numFmtId="0" fontId="17" fillId="0" borderId="17" xfId="0" applyFont="1" applyBorder="1"/>
    <xf numFmtId="0" fontId="17" fillId="0" borderId="18" xfId="0" applyFont="1" applyBorder="1"/>
    <xf numFmtId="0" fontId="16" fillId="0" borderId="12" xfId="0" applyFont="1" applyBorder="1" applyAlignment="1">
      <alignment horizontal="left" vertical="center" wrapText="1"/>
    </xf>
    <xf numFmtId="0" fontId="17" fillId="0" borderId="1" xfId="0" applyFont="1" applyBorder="1"/>
    <xf numFmtId="0" fontId="17" fillId="0" borderId="14" xfId="0" applyFont="1" applyBorder="1"/>
    <xf numFmtId="0" fontId="16" fillId="0" borderId="20" xfId="0" applyNumberFormat="1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/>
    </xf>
    <xf numFmtId="0" fontId="0" fillId="0" borderId="21" xfId="0" applyNumberFormat="1" applyFont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 indent="10"/>
    </xf>
    <xf numFmtId="0" fontId="23" fillId="0" borderId="29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left" vertical="center" wrapText="1"/>
    </xf>
    <xf numFmtId="0" fontId="0" fillId="0" borderId="6" xfId="0" applyFont="1" applyBorder="1" applyAlignment="1"/>
    <xf numFmtId="0" fontId="0" fillId="0" borderId="27" xfId="0" applyFont="1" applyBorder="1" applyAlignment="1"/>
    <xf numFmtId="0" fontId="23" fillId="0" borderId="24" xfId="0" applyFont="1" applyFill="1" applyBorder="1" applyAlignment="1">
      <alignment horizontal="left" vertical="center" indent="10"/>
    </xf>
    <xf numFmtId="0" fontId="17" fillId="0" borderId="25" xfId="0" applyFont="1" applyBorder="1"/>
    <xf numFmtId="0" fontId="23" fillId="0" borderId="1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23" fillId="0" borderId="16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2" fillId="0" borderId="20" xfId="0" applyFont="1" applyBorder="1" applyAlignment="1" applyProtection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6" fillId="0" borderId="20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0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0" fillId="0" borderId="21" xfId="0" applyFont="1" applyBorder="1" applyAlignment="1"/>
    <xf numFmtId="0" fontId="16" fillId="0" borderId="20" xfId="0" applyFont="1" applyFill="1" applyBorder="1" applyAlignment="1">
      <alignment horizontal="left" vertical="center"/>
    </xf>
    <xf numFmtId="0" fontId="31" fillId="0" borderId="2" xfId="0" applyFont="1" applyBorder="1" applyAlignment="1">
      <alignment horizontal="left"/>
    </xf>
    <xf numFmtId="0" fontId="31" fillId="0" borderId="21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23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70"/>
  <sheetViews>
    <sheetView tabSelected="1" view="pageBreakPreview" topLeftCell="AD1" zoomScale="30" zoomScaleNormal="50" zoomScaleSheetLayoutView="30" workbookViewId="0">
      <selection activeCell="C84" sqref="C84:AD84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37.44140625" customWidth="1"/>
    <col min="27" max="27" width="68.33203125" customWidth="1"/>
    <col min="28" max="28" width="86.6640625" customWidth="1"/>
    <col min="29" max="29" width="98.88671875" customWidth="1"/>
    <col min="30" max="30" width="219.33203125" customWidth="1"/>
    <col min="31" max="31" width="0.6640625" hidden="1" customWidth="1"/>
    <col min="32" max="32" width="52.3320312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1:45" s="7" customFormat="1" ht="40.950000000000003" customHeight="1">
      <c r="C1" s="9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4"/>
      <c r="AF1" s="29" t="s">
        <v>59</v>
      </c>
      <c r="AG1" s="2"/>
      <c r="AH1" s="2"/>
      <c r="AI1" s="2"/>
      <c r="AJ1" s="2"/>
      <c r="AK1" s="2"/>
      <c r="AL1" s="8"/>
      <c r="AM1" s="8"/>
      <c r="AN1" s="8"/>
      <c r="AO1" s="8"/>
      <c r="AP1" s="8"/>
      <c r="AQ1" s="8"/>
      <c r="AR1" s="8"/>
      <c r="AS1" s="8"/>
    </row>
    <row r="2" spans="1:45" s="7" customFormat="1" ht="40.950000000000003" customHeight="1">
      <c r="C2" s="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4"/>
      <c r="AF2" s="30" t="s">
        <v>26</v>
      </c>
      <c r="AG2" s="2"/>
      <c r="AH2" s="2"/>
      <c r="AI2" s="2"/>
      <c r="AJ2" s="2"/>
      <c r="AK2" s="2"/>
      <c r="AL2" s="8"/>
      <c r="AM2" s="8"/>
      <c r="AN2" s="8"/>
      <c r="AO2" s="8"/>
      <c r="AP2" s="8"/>
      <c r="AQ2" s="8"/>
      <c r="AR2" s="8"/>
      <c r="AS2" s="8"/>
    </row>
    <row r="3" spans="1:45" s="7" customFormat="1" ht="78" customHeight="1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7"/>
      <c r="AE3" s="28"/>
      <c r="AF3" s="29" t="s">
        <v>32</v>
      </c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40.950000000000003" customHeight="1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29"/>
      <c r="AE4" s="28"/>
      <c r="AF4" s="30" t="s">
        <v>33</v>
      </c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60.94999999999999" customHeight="1">
      <c r="C6" s="121" t="s">
        <v>35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3"/>
      <c r="AF6" s="123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54" customHeight="1" thickBot="1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6"/>
      <c r="AF7" s="26" t="s">
        <v>6</v>
      </c>
      <c r="AG7" s="124"/>
      <c r="AH7" s="125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5" customHeight="1" thickBot="1">
      <c r="B8" s="3"/>
      <c r="C8" s="126" t="s">
        <v>24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8"/>
      <c r="AE8" s="54"/>
      <c r="AF8" s="73">
        <f>AF10+AF11+AF12+AF13+AF14+AF15+AF16+AF20+AF24+AF29+AF30+AF31+AF32+AF33+AF34+AF38</f>
        <v>341962.5</v>
      </c>
      <c r="AG8" s="63"/>
      <c r="AH8" s="64"/>
      <c r="AI8" s="64"/>
      <c r="AJ8" s="64"/>
      <c r="AK8" s="64"/>
    </row>
    <row r="9" spans="1:45" s="6" customFormat="1" ht="52.5" customHeight="1" thickBot="1">
      <c r="B9" s="3"/>
      <c r="C9" s="129" t="s">
        <v>0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3"/>
      <c r="AE9" s="10"/>
      <c r="AF9" s="74"/>
      <c r="AG9" s="64"/>
      <c r="AH9" s="64"/>
      <c r="AI9" s="64"/>
      <c r="AJ9" s="64"/>
      <c r="AK9" s="64"/>
    </row>
    <row r="10" spans="1:45" s="6" customFormat="1" ht="128.4" customHeight="1" thickBot="1">
      <c r="B10" s="3"/>
      <c r="C10" s="111" t="s">
        <v>13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3"/>
      <c r="AE10" s="19"/>
      <c r="AF10" s="75">
        <v>2621</v>
      </c>
      <c r="AG10" s="45"/>
      <c r="AH10" s="65"/>
      <c r="AI10" s="64"/>
      <c r="AJ10" s="64"/>
      <c r="AK10" s="64"/>
    </row>
    <row r="11" spans="1:45" s="6" customFormat="1" ht="80.400000000000006" customHeight="1" thickBot="1">
      <c r="B11" s="3"/>
      <c r="C11" s="111" t="s">
        <v>8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3"/>
      <c r="AE11" s="20"/>
      <c r="AF11" s="76">
        <v>2731</v>
      </c>
      <c r="AG11" s="66"/>
      <c r="AH11" s="64"/>
      <c r="AI11" s="64"/>
      <c r="AJ11" s="64"/>
      <c r="AK11" s="64"/>
    </row>
    <row r="12" spans="1:45" ht="132.6" customHeight="1" thickBot="1">
      <c r="A12" s="1"/>
      <c r="B12" s="1"/>
      <c r="C12" s="117" t="s">
        <v>30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3"/>
      <c r="AE12" s="19"/>
      <c r="AF12" s="75">
        <v>1732</v>
      </c>
      <c r="AG12" s="67"/>
      <c r="AH12" s="1"/>
      <c r="AI12" s="1"/>
      <c r="AJ12" s="1"/>
      <c r="AK12" s="1"/>
    </row>
    <row r="13" spans="1:45" ht="129" customHeight="1" thickBot="1">
      <c r="C13" s="111" t="s">
        <v>9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3"/>
      <c r="AE13" s="18"/>
      <c r="AF13" s="77">
        <v>950</v>
      </c>
      <c r="AG13" s="1"/>
      <c r="AH13" s="1"/>
      <c r="AI13" s="1"/>
      <c r="AJ13" s="1"/>
      <c r="AK13" s="1"/>
    </row>
    <row r="14" spans="1:45" ht="135.6" customHeight="1" thickBot="1">
      <c r="C14" s="111" t="s">
        <v>10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3"/>
      <c r="AE14" s="18"/>
      <c r="AF14" s="77">
        <v>118</v>
      </c>
      <c r="AG14" s="1"/>
      <c r="AH14" s="1"/>
      <c r="AI14" s="1"/>
      <c r="AJ14" s="1"/>
      <c r="AK14" s="1"/>
    </row>
    <row r="15" spans="1:45" ht="166.95" customHeight="1" thickBot="1">
      <c r="C15" s="111" t="s">
        <v>15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3"/>
      <c r="AE15" s="18"/>
      <c r="AF15" s="77">
        <v>8599</v>
      </c>
      <c r="AG15" s="1"/>
      <c r="AH15" s="1"/>
      <c r="AI15" s="1"/>
      <c r="AJ15" s="1"/>
      <c r="AK15" s="1"/>
    </row>
    <row r="16" spans="1:45" ht="97.2" customHeight="1">
      <c r="C16" s="114" t="s">
        <v>11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6"/>
      <c r="AE16" s="18"/>
      <c r="AF16" s="78">
        <f>AF18+AF19</f>
        <v>19350</v>
      </c>
      <c r="AG16" s="1"/>
      <c r="AH16" s="1"/>
      <c r="AI16" s="1"/>
      <c r="AJ16" s="1"/>
      <c r="AK16" s="1"/>
    </row>
    <row r="17" spans="3:37" ht="41.25" customHeight="1">
      <c r="C17" s="105" t="s">
        <v>18</v>
      </c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7"/>
      <c r="AE17" s="24"/>
      <c r="AF17" s="79"/>
      <c r="AG17" s="1"/>
      <c r="AH17" s="1"/>
      <c r="AI17" s="1"/>
      <c r="AJ17" s="1"/>
      <c r="AK17" s="1"/>
    </row>
    <row r="18" spans="3:37" ht="68.25" customHeight="1">
      <c r="C18" s="108" t="s">
        <v>2</v>
      </c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10"/>
      <c r="AE18" s="24"/>
      <c r="AF18" s="80">
        <f>12568+3757</f>
        <v>16325</v>
      </c>
      <c r="AG18" s="68"/>
      <c r="AH18" s="1"/>
      <c r="AI18" s="1"/>
      <c r="AJ18" s="1"/>
      <c r="AK18" s="1"/>
    </row>
    <row r="19" spans="3:37" ht="78" customHeight="1" thickBot="1">
      <c r="C19" s="118" t="s">
        <v>3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20"/>
      <c r="AE19" s="24"/>
      <c r="AF19" s="81">
        <v>3025</v>
      </c>
      <c r="AG19" s="1"/>
      <c r="AH19" s="1"/>
      <c r="AI19" s="1"/>
      <c r="AJ19" s="1"/>
      <c r="AK19" s="1"/>
    </row>
    <row r="20" spans="3:37" ht="127.2" customHeight="1">
      <c r="C20" s="114" t="s">
        <v>16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6"/>
      <c r="AE20" s="18"/>
      <c r="AF20" s="78">
        <v>14037</v>
      </c>
      <c r="AG20" s="1"/>
      <c r="AH20" s="1"/>
      <c r="AI20" s="1"/>
      <c r="AJ20" s="1"/>
      <c r="AK20" s="1"/>
    </row>
    <row r="21" spans="3:37" ht="49.5" customHeight="1">
      <c r="C21" s="105" t="s">
        <v>1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7"/>
      <c r="AE21" s="24"/>
      <c r="AF21" s="79"/>
      <c r="AG21" s="1"/>
      <c r="AH21" s="1"/>
      <c r="AI21" s="1"/>
      <c r="AJ21" s="1"/>
      <c r="AK21" s="1"/>
    </row>
    <row r="22" spans="3:37" ht="114" customHeight="1">
      <c r="C22" s="139" t="s">
        <v>4</v>
      </c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10"/>
      <c r="AE22" s="24"/>
      <c r="AF22" s="82">
        <v>13332</v>
      </c>
      <c r="AG22" s="1"/>
      <c r="AH22" s="1"/>
      <c r="AI22" s="1"/>
      <c r="AJ22" s="1"/>
      <c r="AK22" s="1"/>
    </row>
    <row r="23" spans="3:37" ht="123" customHeight="1" thickBot="1">
      <c r="C23" s="174" t="s">
        <v>5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20"/>
      <c r="AE23" s="21"/>
      <c r="AF23" s="81">
        <v>705</v>
      </c>
      <c r="AG23" s="1"/>
      <c r="AH23" s="1"/>
      <c r="AI23" s="1"/>
      <c r="AJ23" s="1"/>
      <c r="AK23" s="1"/>
    </row>
    <row r="24" spans="3:37" ht="303.60000000000002" customHeight="1" thickBot="1">
      <c r="C24" s="175" t="s">
        <v>19</v>
      </c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7"/>
      <c r="AE24" s="18"/>
      <c r="AF24" s="83">
        <f>AF26+AF27+AF28</f>
        <v>187297</v>
      </c>
      <c r="AG24" s="46"/>
      <c r="AH24" s="103"/>
      <c r="AI24" s="104"/>
      <c r="AJ24" s="104"/>
      <c r="AK24" s="104"/>
    </row>
    <row r="25" spans="3:37" ht="59.25" customHeight="1">
      <c r="C25" s="136" t="s">
        <v>18</v>
      </c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8"/>
      <c r="AE25" s="50"/>
      <c r="AF25" s="78"/>
      <c r="AG25" s="46"/>
      <c r="AH25" s="1"/>
      <c r="AI25" s="1"/>
      <c r="AJ25" s="1"/>
      <c r="AK25" s="1"/>
    </row>
    <row r="26" spans="3:37" ht="72" customHeight="1">
      <c r="C26" s="25"/>
      <c r="D26" s="51" t="s">
        <v>20</v>
      </c>
      <c r="E26" s="51" t="s">
        <v>20</v>
      </c>
      <c r="F26" s="51" t="s">
        <v>20</v>
      </c>
      <c r="G26" s="51" t="s">
        <v>20</v>
      </c>
      <c r="H26" s="51" t="s">
        <v>20</v>
      </c>
      <c r="I26" s="51" t="s">
        <v>20</v>
      </c>
      <c r="J26" s="51" t="s">
        <v>20</v>
      </c>
      <c r="K26" s="51" t="s">
        <v>20</v>
      </c>
      <c r="L26" s="51" t="s">
        <v>20</v>
      </c>
      <c r="M26" s="51" t="s">
        <v>20</v>
      </c>
      <c r="N26" s="51" t="s">
        <v>20</v>
      </c>
      <c r="O26" s="51" t="s">
        <v>20</v>
      </c>
      <c r="P26" s="51" t="s">
        <v>20</v>
      </c>
      <c r="Q26" s="51" t="s">
        <v>20</v>
      </c>
      <c r="R26" s="51" t="s">
        <v>20</v>
      </c>
      <c r="S26" s="51" t="s">
        <v>20</v>
      </c>
      <c r="T26" s="51" t="s">
        <v>20</v>
      </c>
      <c r="U26" s="51" t="s">
        <v>20</v>
      </c>
      <c r="V26" s="51" t="s">
        <v>20</v>
      </c>
      <c r="W26" s="51" t="s">
        <v>20</v>
      </c>
      <c r="X26" s="51" t="s">
        <v>20</v>
      </c>
      <c r="Y26" s="51" t="s">
        <v>20</v>
      </c>
      <c r="Z26" s="130" t="s">
        <v>20</v>
      </c>
      <c r="AA26" s="131"/>
      <c r="AB26" s="131"/>
      <c r="AC26" s="131"/>
      <c r="AD26" s="132"/>
      <c r="AE26" s="24"/>
      <c r="AF26" s="82">
        <v>182297</v>
      </c>
      <c r="AG26" s="46"/>
      <c r="AH26" s="69"/>
      <c r="AI26" s="1"/>
      <c r="AJ26" s="1"/>
      <c r="AK26" s="1"/>
    </row>
    <row r="27" spans="3:37" ht="67.5" customHeight="1">
      <c r="C27" s="25"/>
      <c r="D27" s="51" t="s">
        <v>21</v>
      </c>
      <c r="E27" s="51" t="s">
        <v>21</v>
      </c>
      <c r="F27" s="51" t="s">
        <v>21</v>
      </c>
      <c r="G27" s="51" t="s">
        <v>21</v>
      </c>
      <c r="H27" s="51" t="s">
        <v>21</v>
      </c>
      <c r="I27" s="51" t="s">
        <v>21</v>
      </c>
      <c r="J27" s="51" t="s">
        <v>21</v>
      </c>
      <c r="K27" s="51" t="s">
        <v>21</v>
      </c>
      <c r="L27" s="51" t="s">
        <v>21</v>
      </c>
      <c r="M27" s="51" t="s">
        <v>21</v>
      </c>
      <c r="N27" s="51" t="s">
        <v>21</v>
      </c>
      <c r="O27" s="51" t="s">
        <v>21</v>
      </c>
      <c r="P27" s="51" t="s">
        <v>21</v>
      </c>
      <c r="Q27" s="51" t="s">
        <v>21</v>
      </c>
      <c r="R27" s="51" t="s">
        <v>21</v>
      </c>
      <c r="S27" s="51" t="s">
        <v>21</v>
      </c>
      <c r="T27" s="51" t="s">
        <v>21</v>
      </c>
      <c r="U27" s="51" t="s">
        <v>21</v>
      </c>
      <c r="V27" s="51" t="s">
        <v>21</v>
      </c>
      <c r="W27" s="51" t="s">
        <v>21</v>
      </c>
      <c r="X27" s="51" t="s">
        <v>21</v>
      </c>
      <c r="Y27" s="51" t="s">
        <v>21</v>
      </c>
      <c r="Z27" s="130" t="s">
        <v>21</v>
      </c>
      <c r="AA27" s="131"/>
      <c r="AB27" s="131"/>
      <c r="AC27" s="131"/>
      <c r="AD27" s="132"/>
      <c r="AE27" s="24"/>
      <c r="AF27" s="82">
        <v>4680</v>
      </c>
      <c r="AG27" s="46"/>
      <c r="AH27" s="1"/>
      <c r="AI27" s="1"/>
      <c r="AJ27" s="1"/>
      <c r="AK27" s="1"/>
    </row>
    <row r="28" spans="3:37" ht="69" customHeight="1" thickBot="1">
      <c r="C28" s="32"/>
      <c r="D28" s="52" t="s">
        <v>22</v>
      </c>
      <c r="E28" s="52" t="s">
        <v>22</v>
      </c>
      <c r="F28" s="52" t="s">
        <v>22</v>
      </c>
      <c r="G28" s="52" t="s">
        <v>22</v>
      </c>
      <c r="H28" s="52" t="s">
        <v>22</v>
      </c>
      <c r="I28" s="52" t="s">
        <v>22</v>
      </c>
      <c r="J28" s="52" t="s">
        <v>22</v>
      </c>
      <c r="K28" s="52" t="s">
        <v>22</v>
      </c>
      <c r="L28" s="52" t="s">
        <v>22</v>
      </c>
      <c r="M28" s="52" t="s">
        <v>22</v>
      </c>
      <c r="N28" s="52" t="s">
        <v>22</v>
      </c>
      <c r="O28" s="52" t="s">
        <v>22</v>
      </c>
      <c r="P28" s="52" t="s">
        <v>22</v>
      </c>
      <c r="Q28" s="52" t="s">
        <v>22</v>
      </c>
      <c r="R28" s="52" t="s">
        <v>22</v>
      </c>
      <c r="S28" s="52" t="s">
        <v>22</v>
      </c>
      <c r="T28" s="52" t="s">
        <v>22</v>
      </c>
      <c r="U28" s="52" t="s">
        <v>22</v>
      </c>
      <c r="V28" s="52" t="s">
        <v>22</v>
      </c>
      <c r="W28" s="52" t="s">
        <v>22</v>
      </c>
      <c r="X28" s="52" t="s">
        <v>22</v>
      </c>
      <c r="Y28" s="52" t="s">
        <v>22</v>
      </c>
      <c r="Z28" s="133" t="s">
        <v>22</v>
      </c>
      <c r="AA28" s="134"/>
      <c r="AB28" s="134"/>
      <c r="AC28" s="134"/>
      <c r="AD28" s="135"/>
      <c r="AE28" s="48"/>
      <c r="AF28" s="81">
        <v>320</v>
      </c>
      <c r="AG28" s="46"/>
      <c r="AH28" s="1"/>
      <c r="AI28" s="1"/>
      <c r="AJ28" s="1"/>
      <c r="AK28" s="1"/>
    </row>
    <row r="29" spans="3:37" ht="146.25" customHeight="1" thickBot="1">
      <c r="C29" s="178" t="s">
        <v>29</v>
      </c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80"/>
      <c r="AE29" s="18"/>
      <c r="AF29" s="76">
        <v>8200</v>
      </c>
      <c r="AG29" s="1"/>
      <c r="AH29" s="1"/>
      <c r="AI29" s="1"/>
      <c r="AJ29" s="1"/>
      <c r="AK29" s="1"/>
    </row>
    <row r="30" spans="3:37" ht="99.75" customHeight="1" thickBot="1">
      <c r="C30" s="181" t="s">
        <v>17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3"/>
      <c r="AE30" s="18"/>
      <c r="AF30" s="75">
        <v>76869</v>
      </c>
      <c r="AG30" s="1"/>
      <c r="AH30" s="1"/>
      <c r="AI30" s="1"/>
      <c r="AJ30" s="1"/>
      <c r="AK30" s="1"/>
    </row>
    <row r="31" spans="3:37" ht="145.5" customHeight="1" thickBot="1">
      <c r="C31" s="144" t="s">
        <v>12</v>
      </c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6"/>
      <c r="AE31" s="18"/>
      <c r="AF31" s="83">
        <f>1703+101</f>
        <v>1804</v>
      </c>
      <c r="AG31" s="68"/>
      <c r="AH31" s="1"/>
      <c r="AI31" s="1"/>
      <c r="AJ31" s="1"/>
      <c r="AK31" s="1"/>
    </row>
    <row r="32" spans="3:37" ht="125.25" customHeight="1" thickBot="1">
      <c r="C32" s="111" t="s">
        <v>25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3"/>
      <c r="AE32" s="17"/>
      <c r="AF32" s="75">
        <v>2844</v>
      </c>
      <c r="AG32" s="24"/>
      <c r="AH32" s="1"/>
      <c r="AI32" s="1"/>
      <c r="AJ32" s="1"/>
      <c r="AK32" s="1"/>
    </row>
    <row r="33" spans="3:59" ht="162.75" customHeight="1" thickBot="1">
      <c r="C33" s="144" t="s">
        <v>36</v>
      </c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6"/>
      <c r="AE33" s="18"/>
      <c r="AF33" s="83">
        <v>2389.5</v>
      </c>
      <c r="AG33" s="24"/>
      <c r="AH33" s="1"/>
      <c r="AI33" s="1"/>
      <c r="AJ33" s="1"/>
      <c r="AK33" s="1"/>
    </row>
    <row r="34" spans="3:59" ht="125.25" customHeight="1" thickBot="1">
      <c r="C34" s="111" t="s">
        <v>37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3"/>
      <c r="AE34" s="34"/>
      <c r="AF34" s="75">
        <f>AF36+AF37</f>
        <v>12345</v>
      </c>
      <c r="AG34" s="24"/>
      <c r="AH34" s="1"/>
      <c r="AI34" s="1"/>
      <c r="AJ34" s="1"/>
      <c r="AK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</row>
    <row r="35" spans="3:59" ht="60" customHeight="1">
      <c r="C35" s="136" t="s">
        <v>1</v>
      </c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2"/>
      <c r="AE35" s="35"/>
      <c r="AF35" s="84"/>
      <c r="AG35" s="70"/>
      <c r="AH35" s="70"/>
      <c r="AI35" s="70"/>
      <c r="AJ35" s="70"/>
      <c r="AK35" s="70"/>
      <c r="AL35" s="33"/>
      <c r="AM35" s="33"/>
      <c r="AN35" s="33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1"/>
      <c r="BE35" s="1"/>
      <c r="BF35" s="1"/>
      <c r="BG35" s="1"/>
    </row>
    <row r="36" spans="3:59" ht="95.25" customHeight="1">
      <c r="C36" s="25" t="s">
        <v>41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155" t="s">
        <v>38</v>
      </c>
      <c r="AA36" s="156"/>
      <c r="AB36" s="156"/>
      <c r="AC36" s="156"/>
      <c r="AD36" s="157"/>
      <c r="AE36" s="36"/>
      <c r="AF36" s="82">
        <v>12129</v>
      </c>
      <c r="AG36" s="24"/>
      <c r="AH36" s="1"/>
      <c r="AI36" s="1"/>
      <c r="AJ36" s="1"/>
      <c r="AK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</row>
    <row r="37" spans="3:59" ht="95.25" customHeight="1" thickBot="1">
      <c r="C37" s="32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158" t="s">
        <v>39</v>
      </c>
      <c r="AA37" s="159"/>
      <c r="AB37" s="159"/>
      <c r="AC37" s="159"/>
      <c r="AD37" s="160"/>
      <c r="AE37" s="37"/>
      <c r="AF37" s="81">
        <v>216</v>
      </c>
      <c r="AG37" s="24"/>
      <c r="AH37" s="1"/>
      <c r="AI37" s="1"/>
      <c r="AJ37" s="1"/>
      <c r="AK37" s="1"/>
    </row>
    <row r="38" spans="3:59" ht="95.25" customHeight="1" thickBot="1">
      <c r="C38" s="163" t="s">
        <v>52</v>
      </c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5"/>
      <c r="AE38" s="47"/>
      <c r="AF38" s="85">
        <f>AF40+AF41</f>
        <v>76</v>
      </c>
      <c r="AG38" s="24"/>
      <c r="AH38" s="1"/>
      <c r="AI38" s="1"/>
      <c r="AJ38" s="1"/>
      <c r="AK38" s="1"/>
    </row>
    <row r="39" spans="3:59" ht="63" customHeight="1" thickBot="1">
      <c r="C39" s="191" t="s">
        <v>1</v>
      </c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3"/>
      <c r="AE39" s="47"/>
      <c r="AF39" s="86"/>
      <c r="AG39" s="24"/>
      <c r="AH39" s="1"/>
      <c r="AI39" s="1"/>
      <c r="AJ39" s="1"/>
      <c r="AK39" s="1"/>
    </row>
    <row r="40" spans="3:59" ht="95.25" customHeight="1" thickBot="1">
      <c r="C40" s="55" t="s">
        <v>54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130" t="s">
        <v>55</v>
      </c>
      <c r="AA40" s="155"/>
      <c r="AB40" s="155"/>
      <c r="AC40" s="155"/>
      <c r="AD40" s="194"/>
      <c r="AE40" s="48"/>
      <c r="AF40" s="80">
        <v>50</v>
      </c>
      <c r="AG40" s="24"/>
      <c r="AH40" s="1"/>
      <c r="AI40" s="1"/>
      <c r="AJ40" s="1"/>
      <c r="AK40" s="1"/>
    </row>
    <row r="41" spans="3:59" ht="95.25" customHeight="1" thickBot="1">
      <c r="C41" s="57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133" t="s">
        <v>53</v>
      </c>
      <c r="AA41" s="195"/>
      <c r="AB41" s="195"/>
      <c r="AC41" s="195"/>
      <c r="AD41" s="196"/>
      <c r="AE41" s="48"/>
      <c r="AF41" s="87">
        <v>26</v>
      </c>
      <c r="AG41" s="24"/>
      <c r="AH41" s="1"/>
      <c r="AI41" s="1"/>
      <c r="AJ41" s="1"/>
      <c r="AK41" s="1"/>
    </row>
    <row r="42" spans="3:59" ht="50.25" customHeight="1" thickBot="1">
      <c r="C42" s="22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18"/>
      <c r="AF42" s="88"/>
      <c r="AG42" s="38"/>
      <c r="AH42" s="67"/>
      <c r="AI42" s="1"/>
      <c r="AJ42" s="1"/>
      <c r="AK42" s="1"/>
    </row>
    <row r="43" spans="3:59" ht="208.5" customHeight="1" thickBot="1">
      <c r="C43" s="126" t="s">
        <v>23</v>
      </c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8"/>
      <c r="AE43" s="59"/>
      <c r="AF43" s="73">
        <f>AF47++AF55+AF59</f>
        <v>40636</v>
      </c>
      <c r="AG43" s="24"/>
      <c r="AH43" s="1"/>
      <c r="AI43" s="1"/>
      <c r="AJ43" s="1"/>
      <c r="AK43" s="1"/>
    </row>
    <row r="44" spans="3:59" ht="69.75" customHeight="1" thickBot="1">
      <c r="C44" s="152" t="s">
        <v>1</v>
      </c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4"/>
      <c r="AE44" s="18"/>
      <c r="AF44" s="89"/>
      <c r="AG44" s="24"/>
      <c r="AH44" s="1"/>
      <c r="AI44" s="1"/>
      <c r="AJ44" s="1"/>
      <c r="AK44" s="1"/>
    </row>
    <row r="45" spans="3:59" ht="82.5" customHeight="1" thickBot="1">
      <c r="C45" s="200" t="s">
        <v>7</v>
      </c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2"/>
      <c r="AE45" s="34"/>
      <c r="AF45" s="90">
        <f>AF47</f>
        <v>136</v>
      </c>
      <c r="AG45" s="24"/>
      <c r="AH45" s="1"/>
      <c r="AI45" s="1"/>
      <c r="AJ45" s="1"/>
      <c r="AK45" s="1"/>
    </row>
    <row r="46" spans="3:59" ht="60.75" customHeight="1" thickBot="1">
      <c r="C46" s="203" t="s">
        <v>0</v>
      </c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2"/>
      <c r="AE46" s="50"/>
      <c r="AF46" s="91"/>
      <c r="AG46" s="24"/>
      <c r="AH46" s="1"/>
      <c r="AI46" s="1"/>
      <c r="AJ46" s="1"/>
      <c r="AK46" s="1"/>
    </row>
    <row r="47" spans="3:59" ht="95.25" customHeight="1" thickBot="1">
      <c r="C47" s="186" t="s">
        <v>42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8"/>
      <c r="AE47" s="24"/>
      <c r="AF47" s="90">
        <v>136</v>
      </c>
      <c r="AG47" s="24"/>
      <c r="AH47" s="1"/>
      <c r="AI47" s="1"/>
      <c r="AJ47" s="1"/>
      <c r="AK47" s="1"/>
    </row>
    <row r="48" spans="3:59" ht="50.4" customHeight="1">
      <c r="C48" s="185" t="s">
        <v>1</v>
      </c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8"/>
      <c r="AE48" s="50"/>
      <c r="AF48" s="92"/>
      <c r="AG48" s="24"/>
      <c r="AH48" s="1"/>
      <c r="AI48" s="1"/>
      <c r="AJ48" s="1"/>
      <c r="AK48" s="1"/>
    </row>
    <row r="49" spans="3:37" ht="91.5" customHeight="1" thickBot="1">
      <c r="C49" s="184" t="s">
        <v>14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20"/>
      <c r="AE49" s="48"/>
      <c r="AF49" s="87">
        <v>13</v>
      </c>
      <c r="AG49" s="24"/>
      <c r="AH49" s="1"/>
      <c r="AI49" s="1"/>
      <c r="AJ49" s="1"/>
      <c r="AK49" s="1"/>
    </row>
    <row r="50" spans="3:37" ht="91.5" hidden="1" customHeight="1"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93"/>
      <c r="AG50" s="68"/>
      <c r="AH50" s="1"/>
      <c r="AI50" s="1"/>
      <c r="AJ50" s="1"/>
      <c r="AK50" s="1"/>
    </row>
    <row r="51" spans="3:37" ht="59.25" hidden="1" customHeight="1"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93"/>
      <c r="AG51" s="24"/>
      <c r="AH51" s="1"/>
      <c r="AI51" s="1"/>
      <c r="AJ51" s="1"/>
      <c r="AK51" s="1"/>
    </row>
    <row r="52" spans="3:37" ht="119.25" hidden="1" customHeight="1"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93"/>
      <c r="AG52" s="24"/>
      <c r="AH52" s="1"/>
      <c r="AI52" s="1"/>
      <c r="AJ52" s="1"/>
      <c r="AK52" s="1"/>
    </row>
    <row r="53" spans="3:37" ht="114" hidden="1" customHeight="1"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93"/>
      <c r="AG53" s="24"/>
      <c r="AH53" s="1"/>
      <c r="AI53" s="1"/>
      <c r="AJ53" s="1"/>
      <c r="AK53" s="1"/>
    </row>
    <row r="54" spans="3:37" ht="63.75" hidden="1" customHeight="1" thickBot="1">
      <c r="C54" s="42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9"/>
      <c r="AE54" s="48"/>
      <c r="AF54" s="94"/>
      <c r="AG54" s="24"/>
      <c r="AH54" s="1"/>
      <c r="AI54" s="1"/>
      <c r="AJ54" s="1"/>
      <c r="AK54" s="1"/>
    </row>
    <row r="55" spans="3:37" ht="111.75" customHeight="1" thickBot="1">
      <c r="C55" s="200" t="s">
        <v>40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5"/>
      <c r="AE55" s="61"/>
      <c r="AF55" s="95">
        <f>AF57</f>
        <v>39000</v>
      </c>
      <c r="AG55" s="24"/>
      <c r="AH55" s="1"/>
      <c r="AI55" s="1"/>
      <c r="AJ55" s="1"/>
      <c r="AK55" s="1"/>
    </row>
    <row r="56" spans="3:37" ht="61.5" customHeight="1" thickBot="1">
      <c r="C56" s="203" t="s">
        <v>0</v>
      </c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2"/>
      <c r="AE56" s="44"/>
      <c r="AF56" s="96"/>
      <c r="AG56" s="24"/>
      <c r="AH56" s="1"/>
      <c r="AI56" s="1"/>
      <c r="AJ56" s="1"/>
      <c r="AK56" s="1"/>
    </row>
    <row r="57" spans="3:37" ht="138.75" customHeight="1" thickBot="1">
      <c r="C57" s="117" t="s">
        <v>51</v>
      </c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5"/>
      <c r="AE57" s="48"/>
      <c r="AF57" s="77">
        <v>39000</v>
      </c>
      <c r="AG57" s="24"/>
      <c r="AH57" s="1"/>
      <c r="AI57" s="1"/>
      <c r="AJ57" s="1"/>
      <c r="AK57" s="1"/>
    </row>
    <row r="58" spans="3:37" ht="73.5" customHeight="1" thickBot="1">
      <c r="C58" s="43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24"/>
      <c r="AF58" s="97"/>
      <c r="AG58" s="24"/>
      <c r="AH58" s="1"/>
      <c r="AI58" s="1"/>
      <c r="AJ58" s="1"/>
      <c r="AK58" s="1"/>
    </row>
    <row r="59" spans="3:37" ht="208.5" customHeight="1" thickBot="1">
      <c r="C59" s="166" t="s">
        <v>48</v>
      </c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34"/>
      <c r="AF59" s="75">
        <f>AF61</f>
        <v>1500</v>
      </c>
      <c r="AG59" s="24"/>
      <c r="AH59" s="24"/>
      <c r="AI59" s="1"/>
      <c r="AJ59" s="1"/>
      <c r="AK59" s="1"/>
    </row>
    <row r="60" spans="3:37" ht="84" customHeight="1" thickBot="1">
      <c r="C60" s="171" t="s">
        <v>0</v>
      </c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3"/>
      <c r="AE60" s="18"/>
      <c r="AF60" s="98"/>
      <c r="AG60" s="24"/>
      <c r="AH60" s="24"/>
      <c r="AI60" s="1"/>
      <c r="AJ60" s="1"/>
      <c r="AK60" s="1"/>
    </row>
    <row r="61" spans="3:37" ht="108.75" customHeight="1" thickBot="1">
      <c r="C61" s="206" t="s">
        <v>47</v>
      </c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8"/>
      <c r="AE61" s="62"/>
      <c r="AF61" s="77">
        <v>1500</v>
      </c>
      <c r="AG61" s="24"/>
      <c r="AH61" s="24"/>
      <c r="AI61" s="1"/>
      <c r="AJ61" s="1"/>
      <c r="AK61" s="1"/>
    </row>
    <row r="62" spans="3:37" ht="151.5" hidden="1" customHeight="1"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18"/>
      <c r="AF62" s="93"/>
      <c r="AG62" s="1"/>
      <c r="AH62" s="24"/>
      <c r="AI62" s="1"/>
      <c r="AJ62" s="1"/>
      <c r="AK62" s="1"/>
    </row>
    <row r="63" spans="3:37" ht="46.5" hidden="1" customHeight="1"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18"/>
      <c r="AF63" s="93"/>
      <c r="AG63" s="24"/>
      <c r="AH63" s="24"/>
      <c r="AI63" s="1"/>
      <c r="AJ63" s="1"/>
      <c r="AK63" s="1"/>
    </row>
    <row r="64" spans="3:37" ht="121.5" hidden="1" customHeight="1"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18"/>
      <c r="AF64" s="93"/>
      <c r="AG64" s="24"/>
      <c r="AH64" s="24"/>
      <c r="AI64" s="1"/>
      <c r="AJ64" s="1"/>
      <c r="AK64" s="1"/>
    </row>
    <row r="65" spans="3:37" ht="119.25" hidden="1" customHeight="1" thickBot="1"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18"/>
      <c r="AF65" s="93"/>
      <c r="AG65" s="24"/>
      <c r="AH65" s="24"/>
      <c r="AI65" s="1"/>
      <c r="AJ65" s="1"/>
      <c r="AK65" s="1"/>
    </row>
    <row r="66" spans="3:37" ht="193.5" customHeight="1" thickBot="1">
      <c r="C66" s="126" t="s">
        <v>27</v>
      </c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8"/>
      <c r="AE66" s="59"/>
      <c r="AF66" s="73">
        <f>AF68+AF69+AF70+AF71+AF72+AF73+AF77+AF78+AF79+AF80</f>
        <v>150738.5</v>
      </c>
      <c r="AG66" s="19"/>
      <c r="AH66" s="1"/>
      <c r="AI66" s="1"/>
      <c r="AJ66" s="1"/>
      <c r="AK66" s="1"/>
    </row>
    <row r="67" spans="3:37" ht="53.25" customHeight="1" thickBot="1">
      <c r="C67" s="149" t="s">
        <v>1</v>
      </c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1"/>
      <c r="AE67" s="18"/>
      <c r="AF67" s="99"/>
      <c r="AG67" s="19"/>
      <c r="AH67" s="1"/>
      <c r="AI67" s="1"/>
      <c r="AJ67" s="1"/>
      <c r="AK67" s="1"/>
    </row>
    <row r="68" spans="3:37" ht="126.75" customHeight="1" thickBot="1">
      <c r="C68" s="147" t="s">
        <v>28</v>
      </c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40"/>
      <c r="AF68" s="75">
        <v>47250</v>
      </c>
      <c r="AG68" s="71"/>
      <c r="AH68" s="1"/>
      <c r="AI68" s="1"/>
      <c r="AJ68" s="1"/>
      <c r="AK68" s="1"/>
    </row>
    <row r="69" spans="3:37" ht="98.25" customHeight="1" thickBot="1">
      <c r="C69" s="117" t="s">
        <v>31</v>
      </c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3"/>
      <c r="AE69" s="31"/>
      <c r="AF69" s="75">
        <v>158</v>
      </c>
      <c r="AG69" s="72"/>
      <c r="AH69" s="1"/>
      <c r="AI69" s="1"/>
      <c r="AJ69" s="1"/>
      <c r="AK69" s="1"/>
    </row>
    <row r="70" spans="3:37" ht="110.25" customHeight="1" thickBot="1">
      <c r="C70" s="117" t="s">
        <v>34</v>
      </c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3"/>
      <c r="AE70" s="18"/>
      <c r="AF70" s="75">
        <v>2950</v>
      </c>
      <c r="AG70" s="1"/>
      <c r="AH70" s="1"/>
      <c r="AI70" s="1"/>
      <c r="AJ70" s="1"/>
      <c r="AK70" s="1"/>
    </row>
    <row r="71" spans="3:37" ht="158.25" customHeight="1" thickBot="1">
      <c r="C71" s="117" t="s">
        <v>43</v>
      </c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3"/>
      <c r="AE71" s="18"/>
      <c r="AF71" s="75">
        <v>3000</v>
      </c>
      <c r="AG71" s="1"/>
      <c r="AH71" s="1"/>
      <c r="AI71" s="1"/>
      <c r="AJ71" s="1"/>
      <c r="AK71" s="1"/>
    </row>
    <row r="72" spans="3:37" ht="150.75" customHeight="1" thickBot="1">
      <c r="C72" s="117" t="s">
        <v>56</v>
      </c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3"/>
      <c r="AE72" s="18"/>
      <c r="AF72" s="83">
        <v>1000</v>
      </c>
      <c r="AG72" s="1"/>
      <c r="AH72" s="1"/>
      <c r="AI72" s="1"/>
      <c r="AJ72" s="1"/>
      <c r="AK72" s="1"/>
    </row>
    <row r="73" spans="3:37" ht="190.5" customHeight="1" thickBot="1">
      <c r="C73" s="117" t="s">
        <v>57</v>
      </c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3"/>
      <c r="AE73" s="18"/>
      <c r="AF73" s="75">
        <f>AF75+AF76</f>
        <v>42296.2</v>
      </c>
      <c r="AG73" s="1"/>
      <c r="AH73" s="1"/>
      <c r="AI73" s="1"/>
      <c r="AJ73" s="1"/>
      <c r="AK73" s="1"/>
    </row>
    <row r="74" spans="3:37" ht="52.5" customHeight="1">
      <c r="C74" s="212" t="s">
        <v>1</v>
      </c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3"/>
      <c r="AD74" s="213"/>
      <c r="AE74" s="18"/>
      <c r="AF74" s="100"/>
      <c r="AG74" s="1"/>
      <c r="AH74" s="1"/>
      <c r="AI74" s="1"/>
      <c r="AJ74" s="1"/>
      <c r="AK74" s="1"/>
    </row>
    <row r="75" spans="3:37" ht="60" customHeight="1">
      <c r="C75" s="189" t="s">
        <v>44</v>
      </c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8"/>
      <c r="AF75" s="101">
        <f>14718</f>
        <v>14718</v>
      </c>
      <c r="AG75" s="209"/>
      <c r="AH75" s="210"/>
      <c r="AI75" s="211"/>
      <c r="AJ75" s="211"/>
      <c r="AK75" s="1"/>
    </row>
    <row r="76" spans="3:37" ht="57.75" customHeight="1" thickBot="1">
      <c r="C76" s="189" t="s">
        <v>45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8"/>
      <c r="AF76" s="102">
        <v>27578.2</v>
      </c>
      <c r="AG76" s="1"/>
      <c r="AH76" s="1"/>
      <c r="AI76" s="1"/>
      <c r="AJ76" s="1"/>
      <c r="AK76" s="1"/>
    </row>
    <row r="77" spans="3:37" ht="80.25" customHeight="1" thickBot="1">
      <c r="C77" s="117" t="s">
        <v>46</v>
      </c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3"/>
      <c r="AE77" s="18"/>
      <c r="AF77" s="75">
        <v>42000</v>
      </c>
      <c r="AG77" s="1"/>
      <c r="AH77" s="1"/>
      <c r="AI77" s="1"/>
      <c r="AJ77" s="1"/>
      <c r="AK77" s="1"/>
    </row>
    <row r="78" spans="3:37" ht="170.25" customHeight="1" thickBot="1">
      <c r="C78" s="117" t="s">
        <v>58</v>
      </c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3"/>
      <c r="AE78" s="31"/>
      <c r="AF78" s="75">
        <v>7312</v>
      </c>
      <c r="AG78" s="1"/>
      <c r="AH78" s="1"/>
      <c r="AI78" s="1"/>
      <c r="AJ78" s="1"/>
      <c r="AK78" s="1"/>
    </row>
    <row r="79" spans="3:37" ht="77.25" customHeight="1" thickBot="1">
      <c r="C79" s="168" t="s">
        <v>49</v>
      </c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70"/>
      <c r="AE79" s="60"/>
      <c r="AF79" s="75">
        <v>2898.3</v>
      </c>
      <c r="AG79" s="68"/>
      <c r="AH79" s="1"/>
      <c r="AI79" s="1"/>
      <c r="AJ79" s="1"/>
      <c r="AK79" s="1"/>
    </row>
    <row r="80" spans="3:37" ht="141" customHeight="1" thickBot="1">
      <c r="C80" s="197" t="s">
        <v>50</v>
      </c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9"/>
      <c r="AE80" s="60"/>
      <c r="AF80" s="75">
        <v>1874</v>
      </c>
      <c r="AG80" s="68"/>
      <c r="AH80" s="1"/>
      <c r="AI80" s="1"/>
      <c r="AJ80" s="1"/>
      <c r="AK80" s="1"/>
    </row>
    <row r="81" spans="3:37" ht="178.2" customHeight="1">
      <c r="C81" s="141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0"/>
      <c r="AF81" s="53"/>
      <c r="AG81" s="45"/>
      <c r="AH81" s="1"/>
      <c r="AI81" s="1"/>
      <c r="AJ81" s="1"/>
      <c r="AK81" s="1"/>
    </row>
    <row r="82" spans="3:37" ht="138.6" customHeight="1">
      <c r="C82" s="141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G82" s="46"/>
      <c r="AH82" s="140"/>
      <c r="AI82" s="1"/>
      <c r="AJ82" s="1"/>
      <c r="AK82" s="1"/>
    </row>
    <row r="83" spans="3:37" ht="126.6" customHeight="1">
      <c r="C83" s="141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G83" s="46"/>
      <c r="AH83" s="140"/>
      <c r="AI83" s="1"/>
      <c r="AJ83" s="1"/>
      <c r="AK83" s="1"/>
    </row>
    <row r="84" spans="3:37" ht="136.19999999999999" customHeight="1">
      <c r="C84" s="141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G84" s="46"/>
      <c r="AH84" s="1"/>
      <c r="AI84" s="1"/>
      <c r="AJ84" s="1"/>
      <c r="AK84" s="1"/>
    </row>
    <row r="85" spans="3:37">
      <c r="AG85" s="1"/>
      <c r="AH85" s="1"/>
      <c r="AI85" s="1"/>
      <c r="AJ85" s="1"/>
      <c r="AK85" s="1"/>
    </row>
    <row r="86" spans="3:37">
      <c r="AG86" s="1"/>
      <c r="AH86" s="1"/>
      <c r="AI86" s="1"/>
      <c r="AJ86" s="1"/>
      <c r="AK86" s="1"/>
    </row>
    <row r="87" spans="3:37">
      <c r="AG87" s="1"/>
      <c r="AH87" s="1"/>
      <c r="AI87" s="1"/>
      <c r="AJ87" s="1"/>
      <c r="AK87" s="1"/>
    </row>
    <row r="88" spans="3:37">
      <c r="AG88" s="1"/>
      <c r="AH88" s="1"/>
      <c r="AI88" s="1"/>
      <c r="AJ88" s="1"/>
      <c r="AK88" s="1"/>
    </row>
    <row r="89" spans="3:37">
      <c r="AG89" s="1"/>
      <c r="AH89" s="1"/>
      <c r="AI89" s="1"/>
      <c r="AJ89" s="1"/>
      <c r="AK89" s="1"/>
    </row>
    <row r="90" spans="3:37">
      <c r="AG90" s="1"/>
      <c r="AH90" s="1"/>
      <c r="AI90" s="1"/>
      <c r="AJ90" s="1"/>
      <c r="AK90" s="1"/>
    </row>
    <row r="91" spans="3:37">
      <c r="AG91" s="1"/>
      <c r="AH91" s="1"/>
      <c r="AI91" s="1"/>
      <c r="AJ91" s="1"/>
      <c r="AK91" s="1"/>
    </row>
    <row r="92" spans="3:37">
      <c r="AG92" s="1"/>
      <c r="AH92" s="1"/>
      <c r="AI92" s="1"/>
      <c r="AJ92" s="1"/>
      <c r="AK92" s="1"/>
    </row>
    <row r="93" spans="3:37">
      <c r="AG93" s="1"/>
      <c r="AH93" s="1"/>
      <c r="AI93" s="1"/>
      <c r="AJ93" s="1"/>
      <c r="AK93" s="1"/>
    </row>
    <row r="94" spans="3:37">
      <c r="AG94" s="1"/>
      <c r="AH94" s="1"/>
      <c r="AI94" s="1"/>
      <c r="AJ94" s="1"/>
      <c r="AK94" s="1"/>
    </row>
    <row r="95" spans="3:37">
      <c r="AG95" s="1"/>
      <c r="AH95" s="1"/>
      <c r="AI95" s="1"/>
      <c r="AJ95" s="1"/>
      <c r="AK95" s="1"/>
    </row>
    <row r="96" spans="3:37">
      <c r="AG96" s="1"/>
      <c r="AH96" s="1"/>
      <c r="AI96" s="1"/>
      <c r="AJ96" s="1"/>
      <c r="AK96" s="1"/>
    </row>
    <row r="97" spans="33:37">
      <c r="AG97" s="1"/>
      <c r="AH97" s="1"/>
      <c r="AI97" s="1"/>
      <c r="AJ97" s="1"/>
      <c r="AK97" s="1"/>
    </row>
    <row r="98" spans="33:37">
      <c r="AG98" s="1"/>
      <c r="AH98" s="1"/>
      <c r="AI98" s="1"/>
      <c r="AJ98" s="1"/>
      <c r="AK98" s="1"/>
    </row>
    <row r="99" spans="33:37">
      <c r="AG99" s="1"/>
      <c r="AH99" s="1"/>
      <c r="AI99" s="1"/>
      <c r="AJ99" s="1"/>
      <c r="AK99" s="1"/>
    </row>
    <row r="100" spans="33:37">
      <c r="AG100" s="1"/>
      <c r="AH100" s="1"/>
      <c r="AI100" s="1"/>
      <c r="AJ100" s="1"/>
      <c r="AK100" s="1"/>
    </row>
    <row r="101" spans="33:37">
      <c r="AG101" s="1"/>
      <c r="AH101" s="1"/>
      <c r="AI101" s="1"/>
      <c r="AJ101" s="1"/>
      <c r="AK101" s="1"/>
    </row>
    <row r="102" spans="33:37">
      <c r="AG102" s="1"/>
      <c r="AH102" s="1"/>
      <c r="AI102" s="1"/>
      <c r="AJ102" s="1"/>
      <c r="AK102" s="1"/>
    </row>
    <row r="103" spans="33:37">
      <c r="AG103" s="1"/>
      <c r="AH103" s="1"/>
      <c r="AI103" s="1"/>
      <c r="AJ103" s="1"/>
      <c r="AK103" s="1"/>
    </row>
    <row r="104" spans="33:37">
      <c r="AG104" s="1"/>
      <c r="AH104" s="1"/>
      <c r="AI104" s="1"/>
      <c r="AJ104" s="1"/>
      <c r="AK104" s="1"/>
    </row>
    <row r="105" spans="33:37">
      <c r="AG105" s="1"/>
      <c r="AH105" s="1"/>
      <c r="AI105" s="1"/>
      <c r="AJ105" s="1"/>
      <c r="AK105" s="1"/>
    </row>
    <row r="106" spans="33:37">
      <c r="AG106" s="1"/>
      <c r="AH106" s="1"/>
      <c r="AI106" s="1"/>
      <c r="AJ106" s="1"/>
      <c r="AK106" s="1"/>
    </row>
    <row r="107" spans="33:37">
      <c r="AG107" s="1"/>
      <c r="AH107" s="1"/>
      <c r="AI107" s="1"/>
      <c r="AJ107" s="1"/>
      <c r="AK107" s="1"/>
    </row>
    <row r="108" spans="33:37">
      <c r="AG108" s="1"/>
      <c r="AH108" s="1"/>
      <c r="AI108" s="1"/>
      <c r="AJ108" s="1"/>
      <c r="AK108" s="1"/>
    </row>
    <row r="109" spans="33:37">
      <c r="AG109" s="1"/>
      <c r="AH109" s="1"/>
      <c r="AI109" s="1"/>
      <c r="AJ109" s="1"/>
      <c r="AK109" s="1"/>
    </row>
    <row r="110" spans="33:37">
      <c r="AG110" s="1"/>
      <c r="AH110" s="1"/>
      <c r="AI110" s="1"/>
      <c r="AJ110" s="1"/>
      <c r="AK110" s="1"/>
    </row>
    <row r="111" spans="33:37">
      <c r="AG111" s="1"/>
      <c r="AH111" s="1"/>
      <c r="AI111" s="1"/>
      <c r="AJ111" s="1"/>
      <c r="AK111" s="1"/>
    </row>
    <row r="112" spans="33:37">
      <c r="AG112" s="1"/>
      <c r="AH112" s="1"/>
      <c r="AI112" s="1"/>
      <c r="AJ112" s="1"/>
      <c r="AK112" s="1"/>
    </row>
    <row r="113" spans="33:37">
      <c r="AG113" s="1"/>
      <c r="AH113" s="1"/>
      <c r="AI113" s="1"/>
      <c r="AJ113" s="1"/>
      <c r="AK113" s="1"/>
    </row>
    <row r="114" spans="33:37">
      <c r="AG114" s="1"/>
      <c r="AH114" s="1"/>
      <c r="AI114" s="1"/>
      <c r="AJ114" s="1"/>
      <c r="AK114" s="1"/>
    </row>
    <row r="115" spans="33:37">
      <c r="AG115" s="1"/>
      <c r="AH115" s="1"/>
      <c r="AI115" s="1"/>
      <c r="AJ115" s="1"/>
      <c r="AK115" s="1"/>
    </row>
    <row r="116" spans="33:37">
      <c r="AG116" s="1"/>
      <c r="AH116" s="1"/>
      <c r="AI116" s="1"/>
      <c r="AJ116" s="1"/>
      <c r="AK116" s="1"/>
    </row>
    <row r="117" spans="33:37">
      <c r="AG117" s="1"/>
      <c r="AH117" s="1"/>
      <c r="AI117" s="1"/>
      <c r="AJ117" s="1"/>
      <c r="AK117" s="1"/>
    </row>
    <row r="118" spans="33:37">
      <c r="AG118" s="1"/>
      <c r="AH118" s="1"/>
      <c r="AI118" s="1"/>
      <c r="AJ118" s="1"/>
      <c r="AK118" s="1"/>
    </row>
    <row r="119" spans="33:37">
      <c r="AG119" s="1"/>
      <c r="AH119" s="1"/>
      <c r="AI119" s="1"/>
      <c r="AJ119" s="1"/>
      <c r="AK119" s="1"/>
    </row>
    <row r="120" spans="33:37">
      <c r="AG120" s="1"/>
      <c r="AH120" s="1"/>
      <c r="AI120" s="1"/>
      <c r="AJ120" s="1"/>
      <c r="AK120" s="1"/>
    </row>
    <row r="121" spans="33:37">
      <c r="AG121" s="1"/>
      <c r="AH121" s="1"/>
      <c r="AI121" s="1"/>
      <c r="AJ121" s="1"/>
      <c r="AK121" s="1"/>
    </row>
    <row r="122" spans="33:37">
      <c r="AG122" s="1"/>
      <c r="AH122" s="1"/>
      <c r="AI122" s="1"/>
      <c r="AJ122" s="1"/>
      <c r="AK122" s="1"/>
    </row>
    <row r="123" spans="33:37">
      <c r="AG123" s="1"/>
      <c r="AH123" s="1"/>
      <c r="AI123" s="1"/>
      <c r="AJ123" s="1"/>
      <c r="AK123" s="1"/>
    </row>
    <row r="124" spans="33:37">
      <c r="AG124" s="1"/>
      <c r="AH124" s="1"/>
      <c r="AI124" s="1"/>
      <c r="AJ124" s="1"/>
      <c r="AK124" s="1"/>
    </row>
    <row r="125" spans="33:37">
      <c r="AG125" s="1"/>
      <c r="AH125" s="1"/>
      <c r="AI125" s="1"/>
      <c r="AJ125" s="1"/>
      <c r="AK125" s="1"/>
    </row>
    <row r="126" spans="33:37">
      <c r="AG126" s="1"/>
      <c r="AH126" s="1"/>
      <c r="AI126" s="1"/>
      <c r="AJ126" s="1"/>
      <c r="AK126" s="1"/>
    </row>
    <row r="127" spans="33:37">
      <c r="AG127" s="1"/>
      <c r="AH127" s="1"/>
      <c r="AI127" s="1"/>
      <c r="AJ127" s="1"/>
      <c r="AK127" s="1"/>
    </row>
    <row r="128" spans="33:37">
      <c r="AG128" s="1"/>
      <c r="AH128" s="1"/>
      <c r="AI128" s="1"/>
      <c r="AJ128" s="1"/>
      <c r="AK128" s="1"/>
    </row>
    <row r="129" spans="33:37">
      <c r="AG129" s="1"/>
      <c r="AH129" s="1"/>
      <c r="AI129" s="1"/>
      <c r="AJ129" s="1"/>
      <c r="AK129" s="1"/>
    </row>
    <row r="130" spans="33:37">
      <c r="AG130" s="1"/>
      <c r="AH130" s="1"/>
      <c r="AI130" s="1"/>
      <c r="AJ130" s="1"/>
      <c r="AK130" s="1"/>
    </row>
    <row r="131" spans="33:37">
      <c r="AG131" s="1"/>
      <c r="AH131" s="1"/>
      <c r="AI131" s="1"/>
      <c r="AJ131" s="1"/>
      <c r="AK131" s="1"/>
    </row>
    <row r="132" spans="33:37">
      <c r="AG132" s="1"/>
      <c r="AH132" s="1"/>
      <c r="AI132" s="1"/>
      <c r="AJ132" s="1"/>
      <c r="AK132" s="1"/>
    </row>
    <row r="133" spans="33:37">
      <c r="AG133" s="1"/>
      <c r="AH133" s="1"/>
      <c r="AI133" s="1"/>
      <c r="AJ133" s="1"/>
      <c r="AK133" s="1"/>
    </row>
    <row r="134" spans="33:37">
      <c r="AG134" s="1"/>
      <c r="AH134" s="1"/>
      <c r="AI134" s="1"/>
      <c r="AJ134" s="1"/>
      <c r="AK134" s="1"/>
    </row>
    <row r="135" spans="33:37">
      <c r="AG135" s="1"/>
      <c r="AH135" s="1"/>
      <c r="AI135" s="1"/>
      <c r="AJ135" s="1"/>
      <c r="AK135" s="1"/>
    </row>
    <row r="136" spans="33:37">
      <c r="AG136" s="1"/>
      <c r="AH136" s="1"/>
      <c r="AI136" s="1"/>
      <c r="AJ136" s="1"/>
      <c r="AK136" s="1"/>
    </row>
    <row r="137" spans="33:37">
      <c r="AG137" s="1"/>
      <c r="AH137" s="1"/>
      <c r="AI137" s="1"/>
      <c r="AJ137" s="1"/>
      <c r="AK137" s="1"/>
    </row>
    <row r="138" spans="33:37">
      <c r="AG138" s="1"/>
      <c r="AH138" s="1"/>
      <c r="AI138" s="1"/>
      <c r="AJ138" s="1"/>
      <c r="AK138" s="1"/>
    </row>
    <row r="139" spans="33:37">
      <c r="AG139" s="1"/>
      <c r="AH139" s="1"/>
      <c r="AI139" s="1"/>
      <c r="AJ139" s="1"/>
      <c r="AK139" s="1"/>
    </row>
    <row r="140" spans="33:37">
      <c r="AG140" s="1"/>
      <c r="AH140" s="1"/>
      <c r="AI140" s="1"/>
      <c r="AJ140" s="1"/>
      <c r="AK140" s="1"/>
    </row>
    <row r="141" spans="33:37">
      <c r="AG141" s="1"/>
      <c r="AH141" s="1"/>
      <c r="AI141" s="1"/>
      <c r="AJ141" s="1"/>
      <c r="AK141" s="1"/>
    </row>
    <row r="142" spans="33:37">
      <c r="AG142" s="1"/>
      <c r="AH142" s="1"/>
      <c r="AI142" s="1"/>
      <c r="AJ142" s="1"/>
      <c r="AK142" s="1"/>
    </row>
    <row r="143" spans="33:37">
      <c r="AG143" s="1"/>
      <c r="AH143" s="1"/>
      <c r="AI143" s="1"/>
      <c r="AJ143" s="1"/>
      <c r="AK143" s="1"/>
    </row>
    <row r="144" spans="33:37">
      <c r="AG144" s="1"/>
      <c r="AH144" s="1"/>
      <c r="AI144" s="1"/>
      <c r="AJ144" s="1"/>
      <c r="AK144" s="1"/>
    </row>
    <row r="145" spans="33:37">
      <c r="AG145" s="1"/>
      <c r="AH145" s="1"/>
      <c r="AI145" s="1"/>
      <c r="AJ145" s="1"/>
      <c r="AK145" s="1"/>
    </row>
    <row r="146" spans="33:37">
      <c r="AG146" s="1"/>
      <c r="AH146" s="1"/>
      <c r="AI146" s="1"/>
      <c r="AJ146" s="1"/>
      <c r="AK146" s="1"/>
    </row>
    <row r="147" spans="33:37">
      <c r="AG147" s="1"/>
      <c r="AH147" s="1"/>
      <c r="AI147" s="1"/>
      <c r="AJ147" s="1"/>
      <c r="AK147" s="1"/>
    </row>
    <row r="148" spans="33:37">
      <c r="AG148" s="1"/>
      <c r="AH148" s="1"/>
      <c r="AI148" s="1"/>
      <c r="AJ148" s="1"/>
      <c r="AK148" s="1"/>
    </row>
    <row r="149" spans="33:37">
      <c r="AG149" s="1"/>
      <c r="AH149" s="1"/>
      <c r="AI149" s="1"/>
      <c r="AJ149" s="1"/>
      <c r="AK149" s="1"/>
    </row>
    <row r="150" spans="33:37">
      <c r="AG150" s="1"/>
      <c r="AH150" s="1"/>
      <c r="AI150" s="1"/>
      <c r="AJ150" s="1"/>
      <c r="AK150" s="1"/>
    </row>
    <row r="151" spans="33:37">
      <c r="AG151" s="1"/>
      <c r="AH151" s="1"/>
      <c r="AI151" s="1"/>
      <c r="AJ151" s="1"/>
      <c r="AK151" s="1"/>
    </row>
    <row r="152" spans="33:37">
      <c r="AG152" s="1"/>
      <c r="AH152" s="1"/>
      <c r="AI152" s="1"/>
      <c r="AJ152" s="1"/>
      <c r="AK152" s="1"/>
    </row>
    <row r="153" spans="33:37">
      <c r="AG153" s="1"/>
      <c r="AH153" s="1"/>
      <c r="AI153" s="1"/>
      <c r="AJ153" s="1"/>
      <c r="AK153" s="1"/>
    </row>
    <row r="154" spans="33:37">
      <c r="AG154" s="1"/>
      <c r="AH154" s="1"/>
      <c r="AI154" s="1"/>
      <c r="AJ154" s="1"/>
      <c r="AK154" s="1"/>
    </row>
    <row r="155" spans="33:37">
      <c r="AG155" s="1"/>
      <c r="AH155" s="1"/>
      <c r="AI155" s="1"/>
      <c r="AJ155" s="1"/>
      <c r="AK155" s="1"/>
    </row>
    <row r="156" spans="33:37">
      <c r="AG156" s="1"/>
      <c r="AH156" s="1"/>
      <c r="AI156" s="1"/>
      <c r="AJ156" s="1"/>
      <c r="AK156" s="1"/>
    </row>
    <row r="157" spans="33:37">
      <c r="AG157" s="1"/>
      <c r="AH157" s="1"/>
      <c r="AI157" s="1"/>
      <c r="AJ157" s="1"/>
      <c r="AK157" s="1"/>
    </row>
    <row r="158" spans="33:37">
      <c r="AG158" s="1"/>
      <c r="AH158" s="1"/>
      <c r="AI158" s="1"/>
      <c r="AJ158" s="1"/>
      <c r="AK158" s="1"/>
    </row>
    <row r="159" spans="33:37">
      <c r="AG159" s="1"/>
      <c r="AH159" s="1"/>
      <c r="AI159" s="1"/>
      <c r="AJ159" s="1"/>
      <c r="AK159" s="1"/>
    </row>
    <row r="160" spans="33:37">
      <c r="AG160" s="1"/>
      <c r="AH160" s="1"/>
      <c r="AI160" s="1"/>
      <c r="AJ160" s="1"/>
      <c r="AK160" s="1"/>
    </row>
    <row r="161" spans="33:37">
      <c r="AG161" s="1"/>
      <c r="AH161" s="1"/>
      <c r="AI161" s="1"/>
      <c r="AJ161" s="1"/>
      <c r="AK161" s="1"/>
    </row>
    <row r="162" spans="33:37">
      <c r="AG162" s="1"/>
      <c r="AH162" s="1"/>
      <c r="AI162" s="1"/>
      <c r="AJ162" s="1"/>
      <c r="AK162" s="1"/>
    </row>
    <row r="163" spans="33:37">
      <c r="AG163" s="1"/>
      <c r="AH163" s="1"/>
      <c r="AI163" s="1"/>
      <c r="AJ163" s="1"/>
      <c r="AK163" s="1"/>
    </row>
    <row r="164" spans="33:37">
      <c r="AG164" s="1"/>
      <c r="AH164" s="1"/>
      <c r="AI164" s="1"/>
      <c r="AJ164" s="1"/>
      <c r="AK164" s="1"/>
    </row>
    <row r="165" spans="33:37">
      <c r="AG165" s="1"/>
      <c r="AH165" s="1"/>
      <c r="AI165" s="1"/>
      <c r="AJ165" s="1"/>
      <c r="AK165" s="1"/>
    </row>
    <row r="166" spans="33:37">
      <c r="AG166" s="1"/>
      <c r="AH166" s="1"/>
      <c r="AI166" s="1"/>
      <c r="AJ166" s="1"/>
      <c r="AK166" s="1"/>
    </row>
    <row r="167" spans="33:37">
      <c r="AG167" s="1"/>
      <c r="AH167" s="1"/>
      <c r="AI167" s="1"/>
      <c r="AJ167" s="1"/>
      <c r="AK167" s="1"/>
    </row>
    <row r="168" spans="33:37">
      <c r="AG168" s="1"/>
      <c r="AH168" s="1"/>
      <c r="AI168" s="1"/>
      <c r="AJ168" s="1"/>
      <c r="AK168" s="1"/>
    </row>
    <row r="169" spans="33:37">
      <c r="AG169" s="1"/>
      <c r="AH169" s="1"/>
      <c r="AI169" s="1"/>
      <c r="AJ169" s="1"/>
      <c r="AK169" s="1"/>
    </row>
    <row r="170" spans="33:37">
      <c r="AG170" s="1"/>
      <c r="AH170" s="1"/>
      <c r="AI170" s="1"/>
      <c r="AJ170" s="1"/>
      <c r="AK170" s="1"/>
    </row>
  </sheetData>
  <mergeCells count="71">
    <mergeCell ref="AG75:AJ75"/>
    <mergeCell ref="C73:AD73"/>
    <mergeCell ref="C74:AD74"/>
    <mergeCell ref="C70:AD70"/>
    <mergeCell ref="C69:AD69"/>
    <mergeCell ref="C84:AD84"/>
    <mergeCell ref="C80:AD80"/>
    <mergeCell ref="C45:AD45"/>
    <mergeCell ref="C46:AD46"/>
    <mergeCell ref="C56:AD56"/>
    <mergeCell ref="C57:AD57"/>
    <mergeCell ref="C55:AD55"/>
    <mergeCell ref="C61:AD61"/>
    <mergeCell ref="C71:AD71"/>
    <mergeCell ref="C72:AD72"/>
    <mergeCell ref="C47:AD47"/>
    <mergeCell ref="C76:AD76"/>
    <mergeCell ref="C75:AD75"/>
    <mergeCell ref="C77:AD77"/>
    <mergeCell ref="C78:AD78"/>
    <mergeCell ref="C39:AD39"/>
    <mergeCell ref="Z40:AD40"/>
    <mergeCell ref="Z41:AD41"/>
    <mergeCell ref="C38:AD38"/>
    <mergeCell ref="C59:AD59"/>
    <mergeCell ref="C79:AD79"/>
    <mergeCell ref="C60:AD60"/>
    <mergeCell ref="C23:AD23"/>
    <mergeCell ref="C24:AD24"/>
    <mergeCell ref="C29:AD29"/>
    <mergeCell ref="C30:AD30"/>
    <mergeCell ref="C49:AD49"/>
    <mergeCell ref="C48:AD48"/>
    <mergeCell ref="C32:AD32"/>
    <mergeCell ref="C33:AD33"/>
    <mergeCell ref="C34:AD34"/>
    <mergeCell ref="Z36:AD36"/>
    <mergeCell ref="Z37:AD37"/>
    <mergeCell ref="C35:AD35"/>
    <mergeCell ref="AH82:AH83"/>
    <mergeCell ref="C81:AD81"/>
    <mergeCell ref="C82:AD82"/>
    <mergeCell ref="C83:AD83"/>
    <mergeCell ref="C31:AD31"/>
    <mergeCell ref="C66:AD66"/>
    <mergeCell ref="C68:AD68"/>
    <mergeCell ref="C67:AD67"/>
    <mergeCell ref="C44:AD44"/>
    <mergeCell ref="C43:AD43"/>
    <mergeCell ref="Z26:AD26"/>
    <mergeCell ref="Z27:AD27"/>
    <mergeCell ref="Z28:AD28"/>
    <mergeCell ref="C25:AD25"/>
    <mergeCell ref="C21:AD21"/>
    <mergeCell ref="C22:AD22"/>
    <mergeCell ref="C6:AF6"/>
    <mergeCell ref="C15:AD15"/>
    <mergeCell ref="AG7:AH7"/>
    <mergeCell ref="C10:AD10"/>
    <mergeCell ref="C8:AD8"/>
    <mergeCell ref="C9:AD9"/>
    <mergeCell ref="AH24:AK24"/>
    <mergeCell ref="C17:AD17"/>
    <mergeCell ref="C18:AD18"/>
    <mergeCell ref="C11:AD11"/>
    <mergeCell ref="C20:AD20"/>
    <mergeCell ref="C12:AD12"/>
    <mergeCell ref="C13:AD13"/>
    <mergeCell ref="C14:AD14"/>
    <mergeCell ref="C19:AD19"/>
    <mergeCell ref="C16:AD16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3" manualBreakCount="3">
    <brk id="23" min="2" max="31" man="1"/>
    <brk id="42" min="2" max="31" man="1"/>
    <brk id="6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PGInstall</cp:lastModifiedBy>
  <cp:lastPrinted>2012-08-08T06:15:30Z</cp:lastPrinted>
  <dcterms:created xsi:type="dcterms:W3CDTF">2005-09-14T12:04:44Z</dcterms:created>
  <dcterms:modified xsi:type="dcterms:W3CDTF">2012-08-13T05:49:38Z</dcterms:modified>
</cp:coreProperties>
</file>